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DM 1" sheetId="1" r:id="rId1"/>
    <sheet name="ADM 2" sheetId="2" r:id="rId2"/>
  </sheets>
  <definedNames/>
  <calcPr fullCalcOnLoad="1"/>
</workbook>
</file>

<file path=xl/sharedStrings.xml><?xml version="1.0" encoding="utf-8"?>
<sst xmlns="http://schemas.openxmlformats.org/spreadsheetml/2006/main" count="270" uniqueCount="84">
  <si>
    <t>Rotta</t>
  </si>
  <si>
    <t>Distanza tra i porti (km)</t>
  </si>
  <si>
    <t>Società operanti sulla rotta</t>
  </si>
  <si>
    <t>Cagliari-Palermo</t>
  </si>
  <si>
    <t>Livorno-Bastia</t>
  </si>
  <si>
    <t>Genova-Tunisi (Tunis)</t>
  </si>
  <si>
    <t>Genova-Palermo</t>
  </si>
  <si>
    <t>Livorno-Olbia</t>
  </si>
  <si>
    <t>Napoli-Palermo</t>
  </si>
  <si>
    <t>Grandi Navi Veloci</t>
  </si>
  <si>
    <t>TTT Lines</t>
  </si>
  <si>
    <t>Moby Lines</t>
  </si>
  <si>
    <t>Corsica Ferries</t>
  </si>
  <si>
    <t>Caronte &amp; Tourist</t>
  </si>
  <si>
    <t>Civitavecchia-Porto Torres-Barcellona (Barcelona)</t>
  </si>
  <si>
    <t>Minoan Lines</t>
  </si>
  <si>
    <t>Grimaldi Lines</t>
  </si>
  <si>
    <t>Civitavecchia-Termini Imerese</t>
  </si>
  <si>
    <t>Civitavecchia-Olbia</t>
  </si>
  <si>
    <t>Genova-Porto Torres</t>
  </si>
  <si>
    <t>Tirrenia</t>
  </si>
  <si>
    <t>Tab. 3 - Collegamenti rientranti nel progetto Autostrade del Mare - Collegamenti tra la Sardegna e la Sicilia - Situazione al 31/12/2015</t>
  </si>
  <si>
    <t>Tab. 1 - Collegamenti rientranti nel progetto Autostrade del Mare - Collegamenti tra i porti della Penisola e la Sardegna - Situazione al 31/12/2015</t>
  </si>
  <si>
    <t>Tab. 2 - Collegamenti rientranti nel progetto Autostrade del Mare - Collegamenti tra i porti della Penisola e la Sicilia - Situazione al 31/12/2015</t>
  </si>
  <si>
    <t>Civitavecchia-Tunisi (Tunis)</t>
  </si>
  <si>
    <t>Gruppo Grendi</t>
  </si>
  <si>
    <t>Piombino-Olbia</t>
  </si>
  <si>
    <t>Civitavecchia-Cagliari</t>
  </si>
  <si>
    <t>Napoli-Cagliari</t>
  </si>
  <si>
    <t>Vado Ligure-Cagliari</t>
  </si>
  <si>
    <t>Livorno-Catania</t>
  </si>
  <si>
    <t>Napoli-Catania</t>
  </si>
  <si>
    <t>Salerno-Messina</t>
  </si>
  <si>
    <t>Savona-Barcellona (Barcelona)</t>
  </si>
  <si>
    <t>Tipo di servizio</t>
  </si>
  <si>
    <t>misto</t>
  </si>
  <si>
    <t>merci</t>
  </si>
  <si>
    <t>Frequenza (A/R settimanali)</t>
  </si>
  <si>
    <t>14</t>
  </si>
  <si>
    <t>2</t>
  </si>
  <si>
    <t>3</t>
  </si>
  <si>
    <t>7</t>
  </si>
  <si>
    <t>Genova-Olbia-Arbatax</t>
  </si>
  <si>
    <t>1</t>
  </si>
  <si>
    <t>6</t>
  </si>
  <si>
    <t>Salerno-Catania</t>
  </si>
  <si>
    <t>12</t>
  </si>
  <si>
    <t>Genova-Livorno-Palermo</t>
  </si>
  <si>
    <t>4</t>
  </si>
  <si>
    <t>Grandi Navi Veloci/ SNAV</t>
  </si>
  <si>
    <t>Ravenna-Brindisi-Catania</t>
  </si>
  <si>
    <t>Genova-Catania-La Valletta</t>
  </si>
  <si>
    <t>Genova-Livorno-Catania-La Valletta</t>
  </si>
  <si>
    <t>Genova-Livorno-Catania (poi La Valletta)</t>
  </si>
  <si>
    <t>Genova-Catania (poi La Valletta)</t>
  </si>
  <si>
    <t>Genova-Catania (poi Patrasso-Bar)</t>
  </si>
  <si>
    <t>Genova-Catania-Patrasso (Patra) (poi Bar)</t>
  </si>
  <si>
    <t>Genova-Catania-Patrasso (Patra)-Bar</t>
  </si>
  <si>
    <t>Civitavecchia-Palermo (poi Tunisi)</t>
  </si>
  <si>
    <t>Civitavecchia-Palermo-Tunisi (Tunis)</t>
  </si>
  <si>
    <t>Salerno-Palermo (poi Tunisi)</t>
  </si>
  <si>
    <t>Salerno-Palermo-Tunisi (Tunis)</t>
  </si>
  <si>
    <t>Salerno-Cagliari (poi Valencia)</t>
  </si>
  <si>
    <t>Salerno-Cagliari-Valencia</t>
  </si>
  <si>
    <t>Civitavecchia-Porto Torres (poi Barcellona)</t>
  </si>
  <si>
    <t>Savona-Bastia</t>
  </si>
  <si>
    <t>Livorno-Barcellona (Barcelona) (poi Tangeri)</t>
  </si>
  <si>
    <t>Livorno-Barcellona (Barcelona)-Tangeri (Tanja)</t>
  </si>
  <si>
    <t>Livorno-Savona-Barcellona (Barcelona)-Valencia</t>
  </si>
  <si>
    <t>Brindisi-Igoumenitsa-Patrasso (Patra)</t>
  </si>
  <si>
    <t>Salerno-La Valletta</t>
  </si>
  <si>
    <t>Trieste-Marghera-Ravenna-Patrasso (Patra)</t>
  </si>
  <si>
    <t>Genova-Barcellona (Barcelona) (poi Tangeri)</t>
  </si>
  <si>
    <t>Genova-Barcellona (Barcelona)-Tangeri</t>
  </si>
  <si>
    <t>Ancona-Igoumenitsa-Patrasso (Patra)</t>
  </si>
  <si>
    <t>Trieste-Ancona-Igoumenitsa-Patrasso (Patra)</t>
  </si>
  <si>
    <t>Tab. 4 - Collegamenti rientranti nel progetto Autostrade del Mare - Collegamenti tra l'Italia e i porti della Francia - Situazione al 31/12/2015</t>
  </si>
  <si>
    <t>Tab. 5 - Collegamenti rientranti nel progetto Autostrade del Mare - Collegamenti tra l'Italia e i porti della Grecia - Situazione al 31/12/2015</t>
  </si>
  <si>
    <t>Tab. 6 - Collegamenti rientranti nel progetto Autostrade del Mare - Collegamenti tra l'Italia e i porti della Repubblica di Malta - Situazione al 31/12/2015</t>
  </si>
  <si>
    <t>Tab. 7 - Collegamenti rientranti nel progetto Autostrade del Mare - Collegamenti tra l'Italia e i porti del Marocco - Situazione al 31/12/2015</t>
  </si>
  <si>
    <t>Tab. 8 - Collegamenti rientranti nel progetto Autostrade del Mare - Collegamenti tra l'Italia e i porti del Montenegro - Situazione al 31/12/2015</t>
  </si>
  <si>
    <t>Tab. 9 - Collegamenti rientranti nel progetto Autostrade del Mare - Collegamenti tra l'Italia e i porti della Spagna - Situazione al 31/12/2015</t>
  </si>
  <si>
    <t>Tab. 10 - Collegamenti rientranti nel progetto Autostrade del Mare - Collegamenti tra l'Italia e i porti della Tunisia - Situazione al 31/12/2015</t>
  </si>
  <si>
    <r>
      <rPr>
        <i/>
        <sz val="9"/>
        <rFont val="Times New Roman"/>
        <family val="1"/>
      </rPr>
      <t>Fonte:</t>
    </r>
    <r>
      <rPr>
        <sz val="9"/>
        <rFont val="Times New Roman"/>
        <family val="1"/>
      </rPr>
      <t xml:space="preserve"> Rete Autostrade Mediterranee S.p.A.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</si>
</sst>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h:mm;@"/>
    <numFmt numFmtId="191" formatCode="_-* #,##0.000_-;\-* #,##0.000_-;_-* &quot;-&quot;???_-;_-@_-"/>
    <numFmt numFmtId="192" formatCode="#,##0_ ;\-#,##0\ 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</numFmts>
  <fonts count="43"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30.7109375" style="0" customWidth="1"/>
    <col min="3" max="3" width="11.7109375" style="0" customWidth="1"/>
    <col min="4" max="4" width="15.7109375" style="0" customWidth="1"/>
    <col min="5" max="5" width="10.7109375" style="0" customWidth="1"/>
  </cols>
  <sheetData>
    <row r="1" spans="1:5" ht="12.75">
      <c r="A1" s="1" t="s">
        <v>22</v>
      </c>
      <c r="B1" s="3"/>
      <c r="C1" s="3"/>
      <c r="D1" s="3"/>
      <c r="E1" s="3"/>
    </row>
    <row r="2" spans="1:5" ht="25.5">
      <c r="A2" s="10" t="s">
        <v>0</v>
      </c>
      <c r="B2" s="2" t="s">
        <v>2</v>
      </c>
      <c r="C2" s="2" t="s">
        <v>1</v>
      </c>
      <c r="D2" s="2" t="s">
        <v>37</v>
      </c>
      <c r="E2" s="2" t="s">
        <v>34</v>
      </c>
    </row>
    <row r="3" spans="1:5" ht="12.75">
      <c r="A3" s="4" t="s">
        <v>27</v>
      </c>
      <c r="B3" s="5" t="s">
        <v>20</v>
      </c>
      <c r="C3" s="6">
        <v>392</v>
      </c>
      <c r="D3" s="8" t="s">
        <v>41</v>
      </c>
      <c r="E3" s="8" t="s">
        <v>35</v>
      </c>
    </row>
    <row r="4" spans="1:5" ht="12.75">
      <c r="A4" s="4" t="s">
        <v>18</v>
      </c>
      <c r="B4" s="5" t="s">
        <v>20</v>
      </c>
      <c r="C4" s="6">
        <v>232</v>
      </c>
      <c r="D4" s="8" t="s">
        <v>41</v>
      </c>
      <c r="E4" s="8" t="s">
        <v>35</v>
      </c>
    </row>
    <row r="5" spans="1:5" ht="12.75">
      <c r="A5" s="4" t="s">
        <v>64</v>
      </c>
      <c r="B5" s="5" t="s">
        <v>16</v>
      </c>
      <c r="C5" s="6">
        <v>315</v>
      </c>
      <c r="D5" s="8" t="s">
        <v>44</v>
      </c>
      <c r="E5" s="8" t="s">
        <v>35</v>
      </c>
    </row>
    <row r="6" spans="1:5" ht="12.75">
      <c r="A6" s="4" t="s">
        <v>42</v>
      </c>
      <c r="B6" s="5" t="s">
        <v>20</v>
      </c>
      <c r="C6" s="6">
        <v>502</v>
      </c>
      <c r="D6" s="8" t="s">
        <v>40</v>
      </c>
      <c r="E6" s="8" t="s">
        <v>35</v>
      </c>
    </row>
    <row r="7" spans="1:5" ht="12.75">
      <c r="A7" s="4" t="s">
        <v>19</v>
      </c>
      <c r="B7" s="5" t="s">
        <v>20</v>
      </c>
      <c r="C7" s="6">
        <v>400</v>
      </c>
      <c r="D7" s="8" t="s">
        <v>41</v>
      </c>
      <c r="E7" s="8" t="s">
        <v>35</v>
      </c>
    </row>
    <row r="8" spans="1:5" ht="12.75">
      <c r="A8" s="4" t="s">
        <v>7</v>
      </c>
      <c r="B8" s="5" t="s">
        <v>11</v>
      </c>
      <c r="C8" s="6">
        <v>300</v>
      </c>
      <c r="D8" s="8" t="s">
        <v>38</v>
      </c>
      <c r="E8" s="8" t="s">
        <v>36</v>
      </c>
    </row>
    <row r="9" spans="1:5" ht="12.75">
      <c r="A9" s="4" t="s">
        <v>28</v>
      </c>
      <c r="B9" s="5" t="s">
        <v>20</v>
      </c>
      <c r="C9" s="6">
        <v>474</v>
      </c>
      <c r="D9" s="8" t="s">
        <v>39</v>
      </c>
      <c r="E9" s="8" t="s">
        <v>35</v>
      </c>
    </row>
    <row r="10" spans="1:5" ht="12.75">
      <c r="A10" s="4" t="s">
        <v>26</v>
      </c>
      <c r="B10" s="5" t="s">
        <v>11</v>
      </c>
      <c r="C10" s="6">
        <v>239</v>
      </c>
      <c r="D10" s="8" t="s">
        <v>38</v>
      </c>
      <c r="E10" s="8" t="s">
        <v>36</v>
      </c>
    </row>
    <row r="11" spans="1:5" ht="12.75">
      <c r="A11" s="4" t="s">
        <v>62</v>
      </c>
      <c r="B11" s="5" t="s">
        <v>16</v>
      </c>
      <c r="C11" s="6">
        <v>509</v>
      </c>
      <c r="D11" s="8" t="s">
        <v>40</v>
      </c>
      <c r="E11" s="8" t="s">
        <v>36</v>
      </c>
    </row>
    <row r="12" spans="1:5" ht="12.75">
      <c r="A12" s="13" t="s">
        <v>29</v>
      </c>
      <c r="B12" s="5" t="s">
        <v>25</v>
      </c>
      <c r="C12" s="6">
        <v>565</v>
      </c>
      <c r="D12" s="8" t="s">
        <v>40</v>
      </c>
      <c r="E12" s="8" t="s">
        <v>36</v>
      </c>
    </row>
    <row r="13" spans="1:5" ht="12.75">
      <c r="A13" s="11" t="s">
        <v>83</v>
      </c>
      <c r="B13" s="12"/>
      <c r="C13" s="12"/>
      <c r="D13" s="12"/>
      <c r="E13" s="12"/>
    </row>
    <row r="14" spans="1:5" ht="12.75">
      <c r="A14" s="3"/>
      <c r="B14" s="3"/>
      <c r="C14" s="3"/>
      <c r="D14" s="3"/>
      <c r="E14" s="3"/>
    </row>
    <row r="15" spans="1:5" ht="12.75">
      <c r="A15" s="1" t="s">
        <v>23</v>
      </c>
      <c r="B15" s="3"/>
      <c r="C15" s="3"/>
      <c r="D15" s="3"/>
      <c r="E15" s="3"/>
    </row>
    <row r="16" spans="1:5" ht="25.5">
      <c r="A16" s="10" t="s">
        <v>0</v>
      </c>
      <c r="B16" s="2" t="s">
        <v>2</v>
      </c>
      <c r="C16" s="2" t="s">
        <v>1</v>
      </c>
      <c r="D16" s="2" t="s">
        <v>37</v>
      </c>
      <c r="E16" s="2" t="s">
        <v>34</v>
      </c>
    </row>
    <row r="17" spans="1:5" ht="12.75">
      <c r="A17" s="4" t="s">
        <v>58</v>
      </c>
      <c r="B17" s="5" t="s">
        <v>9</v>
      </c>
      <c r="C17" s="6">
        <v>462</v>
      </c>
      <c r="D17" s="7" t="s">
        <v>43</v>
      </c>
      <c r="E17" s="8" t="s">
        <v>35</v>
      </c>
    </row>
    <row r="18" spans="1:5" ht="12.75">
      <c r="A18" s="4" t="s">
        <v>17</v>
      </c>
      <c r="B18" s="5" t="s">
        <v>9</v>
      </c>
      <c r="C18" s="6">
        <v>485</v>
      </c>
      <c r="D18" s="7" t="s">
        <v>39</v>
      </c>
      <c r="E18" s="8" t="s">
        <v>35</v>
      </c>
    </row>
    <row r="19" spans="1:5" ht="12.75">
      <c r="A19" s="4" t="s">
        <v>54</v>
      </c>
      <c r="B19" s="5" t="s">
        <v>16</v>
      </c>
      <c r="C19" s="6">
        <v>925</v>
      </c>
      <c r="D19" s="7" t="s">
        <v>43</v>
      </c>
      <c r="E19" s="8" t="s">
        <v>36</v>
      </c>
    </row>
    <row r="20" spans="1:5" ht="12.75">
      <c r="A20" s="4" t="s">
        <v>55</v>
      </c>
      <c r="B20" s="5" t="s">
        <v>16</v>
      </c>
      <c r="C20" s="6">
        <v>925</v>
      </c>
      <c r="D20" s="7" t="s">
        <v>43</v>
      </c>
      <c r="E20" s="8" t="s">
        <v>36</v>
      </c>
    </row>
    <row r="21" spans="1:5" ht="12.75">
      <c r="A21" s="4" t="s">
        <v>6</v>
      </c>
      <c r="B21" s="5" t="s">
        <v>9</v>
      </c>
      <c r="C21" s="6">
        <v>791</v>
      </c>
      <c r="D21" s="7" t="s">
        <v>44</v>
      </c>
      <c r="E21" s="8" t="s">
        <v>35</v>
      </c>
    </row>
    <row r="22" spans="1:5" ht="12.75">
      <c r="A22" s="4" t="s">
        <v>53</v>
      </c>
      <c r="B22" s="5" t="s">
        <v>16</v>
      </c>
      <c r="C22" s="6">
        <f>145+785</f>
        <v>930</v>
      </c>
      <c r="D22" s="7" t="s">
        <v>39</v>
      </c>
      <c r="E22" s="8" t="s">
        <v>36</v>
      </c>
    </row>
    <row r="23" spans="1:5" ht="12.75">
      <c r="A23" s="4" t="s">
        <v>47</v>
      </c>
      <c r="B23" s="5" t="s">
        <v>16</v>
      </c>
      <c r="C23" s="6">
        <f>145+657</f>
        <v>802</v>
      </c>
      <c r="D23" s="7" t="s">
        <v>48</v>
      </c>
      <c r="E23" s="8" t="s">
        <v>36</v>
      </c>
    </row>
    <row r="24" spans="1:5" ht="12.75">
      <c r="A24" s="4" t="s">
        <v>30</v>
      </c>
      <c r="B24" s="5" t="s">
        <v>16</v>
      </c>
      <c r="C24" s="6">
        <v>785</v>
      </c>
      <c r="D24" s="7" t="s">
        <v>43</v>
      </c>
      <c r="E24" s="8" t="s">
        <v>36</v>
      </c>
    </row>
    <row r="25" spans="1:5" ht="12.75">
      <c r="A25" s="4" t="s">
        <v>31</v>
      </c>
      <c r="B25" s="5" t="s">
        <v>10</v>
      </c>
      <c r="C25" s="6">
        <v>378</v>
      </c>
      <c r="D25" s="7" t="s">
        <v>41</v>
      </c>
      <c r="E25" s="8" t="s">
        <v>35</v>
      </c>
    </row>
    <row r="26" spans="1:5" ht="12.75">
      <c r="A26" s="4" t="s">
        <v>8</v>
      </c>
      <c r="B26" s="5" t="s">
        <v>49</v>
      </c>
      <c r="C26" s="6">
        <v>313</v>
      </c>
      <c r="D26" s="7" t="s">
        <v>41</v>
      </c>
      <c r="E26" s="8" t="s">
        <v>35</v>
      </c>
    </row>
    <row r="27" spans="1:5" ht="12.75">
      <c r="A27" s="4" t="s">
        <v>8</v>
      </c>
      <c r="B27" s="5" t="s">
        <v>20</v>
      </c>
      <c r="C27" s="6">
        <v>313</v>
      </c>
      <c r="D27" s="8" t="s">
        <v>41</v>
      </c>
      <c r="E27" s="8" t="s">
        <v>35</v>
      </c>
    </row>
    <row r="28" spans="1:5" ht="12.75">
      <c r="A28" s="4" t="s">
        <v>50</v>
      </c>
      <c r="B28" s="5" t="s">
        <v>16</v>
      </c>
      <c r="C28" s="6">
        <f>629+422</f>
        <v>1051</v>
      </c>
      <c r="D28" s="8" t="s">
        <v>40</v>
      </c>
      <c r="E28" s="8" t="s">
        <v>36</v>
      </c>
    </row>
    <row r="29" spans="1:5" ht="12.75">
      <c r="A29" s="4" t="s">
        <v>45</v>
      </c>
      <c r="B29" s="5" t="s">
        <v>16</v>
      </c>
      <c r="C29" s="6">
        <v>354</v>
      </c>
      <c r="D29" s="8" t="s">
        <v>44</v>
      </c>
      <c r="E29" s="8" t="s">
        <v>36</v>
      </c>
    </row>
    <row r="30" spans="1:5" ht="12.75">
      <c r="A30" s="4" t="s">
        <v>32</v>
      </c>
      <c r="B30" s="5" t="s">
        <v>13</v>
      </c>
      <c r="C30" s="6">
        <v>285</v>
      </c>
      <c r="D30" s="8" t="s">
        <v>46</v>
      </c>
      <c r="E30" s="8" t="s">
        <v>35</v>
      </c>
    </row>
    <row r="31" spans="1:5" ht="12.75">
      <c r="A31" s="4" t="s">
        <v>60</v>
      </c>
      <c r="B31" s="5" t="s">
        <v>16</v>
      </c>
      <c r="C31" s="6">
        <v>310</v>
      </c>
      <c r="D31" s="8" t="s">
        <v>39</v>
      </c>
      <c r="E31" s="8" t="s">
        <v>35</v>
      </c>
    </row>
    <row r="32" spans="1:5" ht="12.75">
      <c r="A32" s="11" t="s">
        <v>83</v>
      </c>
      <c r="B32" s="12"/>
      <c r="C32" s="12"/>
      <c r="D32" s="12"/>
      <c r="E32" s="12"/>
    </row>
    <row r="33" spans="1:5" ht="12.75">
      <c r="A33" s="3"/>
      <c r="B33" s="3"/>
      <c r="C33" s="3"/>
      <c r="D33" s="3"/>
      <c r="E33" s="3"/>
    </row>
    <row r="34" spans="1:5" ht="12.75">
      <c r="A34" s="1" t="s">
        <v>21</v>
      </c>
      <c r="B34" s="3"/>
      <c r="C34" s="3"/>
      <c r="D34" s="3"/>
      <c r="E34" s="3"/>
    </row>
    <row r="35" spans="1:5" ht="25.5">
      <c r="A35" s="10" t="s">
        <v>0</v>
      </c>
      <c r="B35" s="2" t="s">
        <v>2</v>
      </c>
      <c r="C35" s="2" t="s">
        <v>1</v>
      </c>
      <c r="D35" s="2" t="s">
        <v>37</v>
      </c>
      <c r="E35" s="2" t="s">
        <v>34</v>
      </c>
    </row>
    <row r="36" spans="1:5" ht="12.75">
      <c r="A36" s="4" t="s">
        <v>3</v>
      </c>
      <c r="B36" s="5" t="s">
        <v>20</v>
      </c>
      <c r="C36" s="6">
        <v>389</v>
      </c>
      <c r="D36" s="8" t="s">
        <v>43</v>
      </c>
      <c r="E36" s="8" t="s">
        <v>35</v>
      </c>
    </row>
    <row r="37" spans="1:5" ht="12.75">
      <c r="A37" s="11" t="s">
        <v>83</v>
      </c>
      <c r="B37" s="12"/>
      <c r="C37" s="12"/>
      <c r="D37" s="12"/>
      <c r="E37" s="12"/>
    </row>
    <row r="38" spans="1:5" ht="12.75">
      <c r="A38" s="3"/>
      <c r="B38" s="3"/>
      <c r="C38" s="3"/>
      <c r="D38" s="3"/>
      <c r="E38" s="3"/>
    </row>
    <row r="39" spans="1:5" ht="12.75">
      <c r="A39" s="1" t="s">
        <v>76</v>
      </c>
      <c r="B39" s="3"/>
      <c r="C39" s="3"/>
      <c r="D39" s="3"/>
      <c r="E39" s="3"/>
    </row>
    <row r="40" spans="1:5" ht="25.5">
      <c r="A40" s="10" t="s">
        <v>0</v>
      </c>
      <c r="B40" s="2" t="s">
        <v>2</v>
      </c>
      <c r="C40" s="2" t="s">
        <v>1</v>
      </c>
      <c r="D40" s="2" t="s">
        <v>37</v>
      </c>
      <c r="E40" s="2" t="s">
        <v>34</v>
      </c>
    </row>
    <row r="41" spans="1:5" ht="12.75">
      <c r="A41" s="4" t="s">
        <v>4</v>
      </c>
      <c r="B41" s="5" t="s">
        <v>12</v>
      </c>
      <c r="C41" s="6">
        <v>118</v>
      </c>
      <c r="D41" s="7" t="s">
        <v>41</v>
      </c>
      <c r="E41" s="8" t="s">
        <v>35</v>
      </c>
    </row>
    <row r="42" spans="1:5" ht="12.75">
      <c r="A42" s="4" t="s">
        <v>65</v>
      </c>
      <c r="B42" s="5" t="s">
        <v>12</v>
      </c>
      <c r="C42" s="6">
        <v>193</v>
      </c>
      <c r="D42" s="7" t="s">
        <v>40</v>
      </c>
      <c r="E42" s="8" t="s">
        <v>35</v>
      </c>
    </row>
    <row r="43" spans="1:5" ht="12.75">
      <c r="A43" s="11" t="s">
        <v>83</v>
      </c>
      <c r="B43" s="12"/>
      <c r="C43" s="12"/>
      <c r="D43" s="12"/>
      <c r="E43" s="12"/>
    </row>
    <row r="44" spans="1:5" ht="12.75">
      <c r="A44" s="3"/>
      <c r="B44" s="3"/>
      <c r="C44" s="3"/>
      <c r="D44" s="3"/>
      <c r="E44" s="3"/>
    </row>
    <row r="45" spans="1:5" ht="12.75">
      <c r="A45" s="1" t="s">
        <v>77</v>
      </c>
      <c r="B45" s="3"/>
      <c r="C45" s="3"/>
      <c r="D45" s="3"/>
      <c r="E45" s="3"/>
    </row>
    <row r="46" spans="1:5" ht="25.5">
      <c r="A46" s="10" t="s">
        <v>0</v>
      </c>
      <c r="B46" s="2" t="s">
        <v>2</v>
      </c>
      <c r="C46" s="2" t="s">
        <v>1</v>
      </c>
      <c r="D46" s="2" t="s">
        <v>37</v>
      </c>
      <c r="E46" s="2" t="s">
        <v>34</v>
      </c>
    </row>
    <row r="47" spans="1:5" ht="12.75">
      <c r="A47" s="4" t="s">
        <v>74</v>
      </c>
      <c r="B47" s="5" t="s">
        <v>15</v>
      </c>
      <c r="C47" s="6">
        <f>724+189</f>
        <v>913</v>
      </c>
      <c r="D47" s="7" t="s">
        <v>40</v>
      </c>
      <c r="E47" s="8" t="s">
        <v>35</v>
      </c>
    </row>
    <row r="48" spans="1:5" ht="12.75">
      <c r="A48" s="4" t="s">
        <v>69</v>
      </c>
      <c r="B48" s="5" t="s">
        <v>16</v>
      </c>
      <c r="C48" s="6">
        <f>237+189</f>
        <v>426</v>
      </c>
      <c r="D48" s="8" t="s">
        <v>41</v>
      </c>
      <c r="E48" s="8" t="s">
        <v>36</v>
      </c>
    </row>
    <row r="49" spans="1:5" ht="12.75">
      <c r="A49" s="4" t="s">
        <v>56</v>
      </c>
      <c r="B49" s="5" t="s">
        <v>16</v>
      </c>
      <c r="C49" s="6">
        <f>925+590</f>
        <v>1515</v>
      </c>
      <c r="D49" s="7" t="s">
        <v>43</v>
      </c>
      <c r="E49" s="8" t="s">
        <v>36</v>
      </c>
    </row>
    <row r="50" spans="1:5" ht="12.75">
      <c r="A50" s="4" t="s">
        <v>75</v>
      </c>
      <c r="B50" s="5" t="s">
        <v>16</v>
      </c>
      <c r="C50" s="6">
        <f>228+724+189</f>
        <v>1141</v>
      </c>
      <c r="D50" s="7" t="s">
        <v>40</v>
      </c>
      <c r="E50" s="8" t="s">
        <v>35</v>
      </c>
    </row>
    <row r="51" spans="1:5" ht="12.75">
      <c r="A51" s="4" t="s">
        <v>75</v>
      </c>
      <c r="B51" s="5" t="s">
        <v>15</v>
      </c>
      <c r="C51" s="6">
        <f>228+724+189</f>
        <v>1141</v>
      </c>
      <c r="D51" s="7" t="s">
        <v>40</v>
      </c>
      <c r="E51" s="8" t="s">
        <v>35</v>
      </c>
    </row>
    <row r="52" spans="1:5" ht="12.75">
      <c r="A52" s="4" t="s">
        <v>71</v>
      </c>
      <c r="B52" s="5" t="s">
        <v>16</v>
      </c>
      <c r="C52" s="6">
        <f>123+116+1050</f>
        <v>1289</v>
      </c>
      <c r="D52" s="8" t="s">
        <v>40</v>
      </c>
      <c r="E52" s="8" t="s">
        <v>36</v>
      </c>
    </row>
    <row r="53" spans="1:5" ht="12.75">
      <c r="A53" s="11" t="s">
        <v>83</v>
      </c>
      <c r="B53" s="12"/>
      <c r="C53" s="12"/>
      <c r="D53" s="12"/>
      <c r="E53" s="12"/>
    </row>
    <row r="54" spans="1:5" ht="12.75">
      <c r="A54" s="9"/>
      <c r="B54" s="3"/>
      <c r="C54" s="3"/>
      <c r="D54" s="3"/>
      <c r="E54" s="3"/>
    </row>
    <row r="55" spans="1:5" ht="12.75">
      <c r="A55" s="1" t="s">
        <v>78</v>
      </c>
      <c r="B55" s="3"/>
      <c r="C55" s="3"/>
      <c r="D55" s="3"/>
      <c r="E55" s="3"/>
    </row>
    <row r="56" spans="1:5" ht="25.5">
      <c r="A56" s="10" t="s">
        <v>0</v>
      </c>
      <c r="B56" s="2" t="s">
        <v>2</v>
      </c>
      <c r="C56" s="2" t="s">
        <v>1</v>
      </c>
      <c r="D56" s="2" t="s">
        <v>37</v>
      </c>
      <c r="E56" s="2" t="s">
        <v>34</v>
      </c>
    </row>
    <row r="57" spans="1:5" ht="12.75">
      <c r="A57" s="4" t="s">
        <v>51</v>
      </c>
      <c r="B57" s="5" t="s">
        <v>16</v>
      </c>
      <c r="C57" s="6">
        <f>925+186</f>
        <v>1111</v>
      </c>
      <c r="D57" s="7" t="s">
        <v>43</v>
      </c>
      <c r="E57" s="8" t="s">
        <v>36</v>
      </c>
    </row>
    <row r="58" spans="1:5" ht="12.75">
      <c r="A58" s="4" t="s">
        <v>52</v>
      </c>
      <c r="B58" s="5" t="s">
        <v>16</v>
      </c>
      <c r="C58" s="6">
        <f>145+785+186</f>
        <v>1116</v>
      </c>
      <c r="D58" s="7" t="s">
        <v>39</v>
      </c>
      <c r="E58" s="8" t="s">
        <v>36</v>
      </c>
    </row>
    <row r="59" spans="1:5" ht="12.75">
      <c r="A59" s="4" t="s">
        <v>70</v>
      </c>
      <c r="B59" s="5" t="s">
        <v>16</v>
      </c>
      <c r="C59" s="6">
        <v>532</v>
      </c>
      <c r="D59" s="8" t="s">
        <v>43</v>
      </c>
      <c r="E59" s="8" t="s">
        <v>36</v>
      </c>
    </row>
    <row r="60" spans="1:5" ht="12.75">
      <c r="A60" s="11" t="s">
        <v>83</v>
      </c>
      <c r="B60" s="12"/>
      <c r="C60" s="12"/>
      <c r="D60" s="12"/>
      <c r="E60" s="12"/>
    </row>
    <row r="61" spans="1:5" ht="12.75">
      <c r="A61" s="3"/>
      <c r="B61" s="3"/>
      <c r="C61" s="3"/>
      <c r="D61" s="3"/>
      <c r="E61" s="3"/>
    </row>
    <row r="62" spans="1:5" ht="12.75">
      <c r="A62" s="1" t="s">
        <v>79</v>
      </c>
      <c r="B62" s="3"/>
      <c r="C62" s="3"/>
      <c r="D62" s="3"/>
      <c r="E62" s="3"/>
    </row>
    <row r="63" spans="1:5" ht="25.5">
      <c r="A63" s="10" t="s">
        <v>0</v>
      </c>
      <c r="B63" s="2" t="s">
        <v>2</v>
      </c>
      <c r="C63" s="2" t="s">
        <v>1</v>
      </c>
      <c r="D63" s="2" t="s">
        <v>37</v>
      </c>
      <c r="E63" s="2" t="s">
        <v>34</v>
      </c>
    </row>
    <row r="64" spans="1:5" ht="12.75">
      <c r="A64" s="4" t="s">
        <v>73</v>
      </c>
      <c r="B64" s="5" t="s">
        <v>9</v>
      </c>
      <c r="C64" s="6">
        <f>645+933</f>
        <v>1578</v>
      </c>
      <c r="D64" s="8" t="s">
        <v>39</v>
      </c>
      <c r="E64" s="8" t="s">
        <v>35</v>
      </c>
    </row>
    <row r="65" spans="1:5" ht="12.75">
      <c r="A65" s="4" t="s">
        <v>67</v>
      </c>
      <c r="B65" s="5" t="s">
        <v>16</v>
      </c>
      <c r="C65" s="6">
        <f>709+933</f>
        <v>1642</v>
      </c>
      <c r="D65" s="8" t="s">
        <v>43</v>
      </c>
      <c r="E65" s="8" t="s">
        <v>35</v>
      </c>
    </row>
    <row r="66" spans="1:5" ht="12.75">
      <c r="A66" s="11" t="s">
        <v>83</v>
      </c>
      <c r="B66" s="12"/>
      <c r="C66" s="12"/>
      <c r="D66" s="12"/>
      <c r="E66" s="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rstPageNumber="2" useFirstPageNumber="1" horizontalDpi="600" verticalDpi="600" orientation="portrait" paperSize="9" scale="8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30.7109375" style="0" customWidth="1"/>
    <col min="3" max="3" width="11.7109375" style="0" customWidth="1"/>
    <col min="4" max="4" width="15.7109375" style="0" customWidth="1"/>
    <col min="5" max="5" width="10.7109375" style="0" customWidth="1"/>
  </cols>
  <sheetData>
    <row r="1" spans="1:5" ht="12.75">
      <c r="A1" s="1" t="s">
        <v>80</v>
      </c>
      <c r="B1" s="3"/>
      <c r="C1" s="3"/>
      <c r="D1" s="3"/>
      <c r="E1" s="3"/>
    </row>
    <row r="2" spans="1:5" ht="25.5">
      <c r="A2" s="10" t="s">
        <v>0</v>
      </c>
      <c r="B2" s="2" t="s">
        <v>2</v>
      </c>
      <c r="C2" s="2" t="s">
        <v>1</v>
      </c>
      <c r="D2" s="2" t="s">
        <v>37</v>
      </c>
      <c r="E2" s="2" t="s">
        <v>34</v>
      </c>
    </row>
    <row r="3" spans="1:5" ht="12.75">
      <c r="A3" s="4" t="s">
        <v>57</v>
      </c>
      <c r="B3" s="5" t="s">
        <v>16</v>
      </c>
      <c r="C3" s="6">
        <f>925+590+483</f>
        <v>1998</v>
      </c>
      <c r="D3" s="7" t="s">
        <v>43</v>
      </c>
      <c r="E3" s="8" t="s">
        <v>36</v>
      </c>
    </row>
    <row r="4" spans="1:5" ht="12.75">
      <c r="A4" s="11" t="s">
        <v>83</v>
      </c>
      <c r="B4" s="12"/>
      <c r="C4" s="12"/>
      <c r="D4" s="12"/>
      <c r="E4" s="12"/>
    </row>
    <row r="5" spans="1:5" ht="12.75">
      <c r="A5" s="3"/>
      <c r="B5" s="3"/>
      <c r="C5" s="3"/>
      <c r="D5" s="3"/>
      <c r="E5" s="3"/>
    </row>
    <row r="6" spans="1:5" ht="12.75">
      <c r="A6" s="1" t="s">
        <v>81</v>
      </c>
      <c r="B6" s="3"/>
      <c r="C6" s="3"/>
      <c r="D6" s="3"/>
      <c r="E6" s="3"/>
    </row>
    <row r="7" spans="1:5" ht="25.5">
      <c r="A7" s="10" t="s">
        <v>0</v>
      </c>
      <c r="B7" s="2" t="s">
        <v>2</v>
      </c>
      <c r="C7" s="2" t="s">
        <v>1</v>
      </c>
      <c r="D7" s="2" t="s">
        <v>37</v>
      </c>
      <c r="E7" s="2" t="s">
        <v>34</v>
      </c>
    </row>
    <row r="8" spans="1:5" ht="12.75">
      <c r="A8" s="4" t="s">
        <v>14</v>
      </c>
      <c r="B8" s="5" t="s">
        <v>16</v>
      </c>
      <c r="C8" s="6">
        <f>315+526</f>
        <v>841</v>
      </c>
      <c r="D8" s="8" t="s">
        <v>44</v>
      </c>
      <c r="E8" s="8" t="s">
        <v>35</v>
      </c>
    </row>
    <row r="9" spans="1:5" ht="12.75">
      <c r="A9" s="4" t="s">
        <v>72</v>
      </c>
      <c r="B9" s="5" t="s">
        <v>9</v>
      </c>
      <c r="C9" s="6">
        <v>645</v>
      </c>
      <c r="D9" s="8" t="s">
        <v>39</v>
      </c>
      <c r="E9" s="8" t="s">
        <v>35</v>
      </c>
    </row>
    <row r="10" spans="1:5" ht="12.75">
      <c r="A10" s="4" t="s">
        <v>66</v>
      </c>
      <c r="B10" s="5" t="s">
        <v>16</v>
      </c>
      <c r="C10" s="6">
        <v>709</v>
      </c>
      <c r="D10" s="8" t="s">
        <v>43</v>
      </c>
      <c r="E10" s="8" t="s">
        <v>35</v>
      </c>
    </row>
    <row r="11" spans="1:5" ht="12.75">
      <c r="A11" s="4" t="s">
        <v>68</v>
      </c>
      <c r="B11" s="5" t="s">
        <v>16</v>
      </c>
      <c r="C11" s="6">
        <f>169+608+303</f>
        <v>1080</v>
      </c>
      <c r="D11" s="8" t="s">
        <v>40</v>
      </c>
      <c r="E11" s="8" t="s">
        <v>36</v>
      </c>
    </row>
    <row r="12" spans="1:5" ht="12.75">
      <c r="A12" s="4" t="s">
        <v>63</v>
      </c>
      <c r="B12" s="5" t="s">
        <v>16</v>
      </c>
      <c r="C12" s="6">
        <f>509+816</f>
        <v>1325</v>
      </c>
      <c r="D12" s="8" t="s">
        <v>40</v>
      </c>
      <c r="E12" s="8" t="s">
        <v>36</v>
      </c>
    </row>
    <row r="13" spans="1:5" ht="12.75">
      <c r="A13" s="4" t="s">
        <v>33</v>
      </c>
      <c r="B13" s="5" t="s">
        <v>16</v>
      </c>
      <c r="C13" s="6">
        <v>608</v>
      </c>
      <c r="D13" s="8" t="s">
        <v>40</v>
      </c>
      <c r="E13" s="8" t="s">
        <v>35</v>
      </c>
    </row>
    <row r="14" spans="1:5" ht="12.75">
      <c r="A14" s="11" t="s">
        <v>83</v>
      </c>
      <c r="B14" s="12"/>
      <c r="C14" s="12"/>
      <c r="D14" s="12"/>
      <c r="E14" s="12"/>
    </row>
    <row r="15" spans="1:5" ht="12.75">
      <c r="A15" s="3"/>
      <c r="B15" s="3"/>
      <c r="C15" s="3"/>
      <c r="D15" s="3"/>
      <c r="E15" s="3"/>
    </row>
    <row r="16" spans="1:5" ht="12.75">
      <c r="A16" s="1" t="s">
        <v>82</v>
      </c>
      <c r="B16" s="3"/>
      <c r="C16" s="3"/>
      <c r="D16" s="3"/>
      <c r="E16" s="3"/>
    </row>
    <row r="17" spans="1:5" ht="25.5">
      <c r="A17" s="10" t="s">
        <v>0</v>
      </c>
      <c r="B17" s="2" t="s">
        <v>2</v>
      </c>
      <c r="C17" s="2" t="s">
        <v>1</v>
      </c>
      <c r="D17" s="2" t="s">
        <v>37</v>
      </c>
      <c r="E17" s="2" t="s">
        <v>34</v>
      </c>
    </row>
    <row r="18" spans="1:5" ht="12.75">
      <c r="A18" s="4" t="s">
        <v>59</v>
      </c>
      <c r="B18" s="5" t="s">
        <v>9</v>
      </c>
      <c r="C18" s="6">
        <f>462+317</f>
        <v>779</v>
      </c>
      <c r="D18" s="7" t="s">
        <v>43</v>
      </c>
      <c r="E18" s="8" t="s">
        <v>35</v>
      </c>
    </row>
    <row r="19" spans="1:5" ht="12.75">
      <c r="A19" s="4" t="s">
        <v>24</v>
      </c>
      <c r="B19" s="5" t="s">
        <v>16</v>
      </c>
      <c r="C19" s="6">
        <v>603</v>
      </c>
      <c r="D19" s="7" t="s">
        <v>43</v>
      </c>
      <c r="E19" s="8" t="s">
        <v>35</v>
      </c>
    </row>
    <row r="20" spans="1:5" ht="12.75">
      <c r="A20" s="4" t="s">
        <v>5</v>
      </c>
      <c r="B20" s="5" t="s">
        <v>9</v>
      </c>
      <c r="C20" s="6">
        <v>850</v>
      </c>
      <c r="D20" s="7" t="s">
        <v>40</v>
      </c>
      <c r="E20" s="8" t="s">
        <v>35</v>
      </c>
    </row>
    <row r="21" spans="1:5" ht="12.75">
      <c r="A21" s="4" t="s">
        <v>61</v>
      </c>
      <c r="B21" s="5" t="s">
        <v>16</v>
      </c>
      <c r="C21" s="6">
        <f>310+317</f>
        <v>627</v>
      </c>
      <c r="D21" s="8" t="s">
        <v>39</v>
      </c>
      <c r="E21" s="8" t="s">
        <v>35</v>
      </c>
    </row>
    <row r="22" spans="1:5" ht="12.75">
      <c r="A22" s="11" t="s">
        <v>83</v>
      </c>
      <c r="B22" s="12"/>
      <c r="C22" s="12"/>
      <c r="D22" s="12"/>
      <c r="E22" s="12"/>
    </row>
    <row r="23" spans="1:5" ht="12.75">
      <c r="A23" s="3"/>
      <c r="B23" s="3"/>
      <c r="C23" s="3"/>
      <c r="D23" s="3"/>
      <c r="E23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rstPageNumber="2" useFirstPageNumber="1" horizontalDpi="600" verticalDpi="600" orientation="portrait" paperSize="9" scale="80" r:id="rId1"/>
  <headerFooter alignWithMargins="0">
    <oddFooter>&amp;C- 3 -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Vittozzi Nadia</cp:lastModifiedBy>
  <cp:lastPrinted>2016-05-24T08:18:03Z</cp:lastPrinted>
  <dcterms:created xsi:type="dcterms:W3CDTF">1996-11-05T10:16:36Z</dcterms:created>
  <dcterms:modified xsi:type="dcterms:W3CDTF">2016-05-24T08:19:54Z</dcterms:modified>
  <cp:category/>
  <cp:version/>
  <cp:contentType/>
  <cp:contentStatus/>
</cp:coreProperties>
</file>